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Hoja1!$A$1:$D$82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<sst xmlns="http://schemas.openxmlformats.org/spreadsheetml/2006/main" count="69" uniqueCount="49">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</sst>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5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6" fillId="2" borderId="11" xfId="0" applyFont="1" applyFill="1" applyBorder="1" applyAlignment="1"/>
    <xf numFmtId="0" fontId="7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7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7" fillId="2" borderId="11" xfId="0" applyFont="1" applyFill="1" applyBorder="1"/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10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0" fillId="0" borderId="1" xfId="0" applyBorder="1"/>
    <xf numFmtId="0" fontId="10" fillId="3" borderId="1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1" fillId="0" borderId="0" xfId="0" applyFont="1"/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77</xdr:row>
      <xdr:rowOff>133350</xdr:rowOff>
    </xdr:from>
    <xdr:to>
      <xdr:col>3</xdr:col>
      <xdr:colOff>1698625</xdr:colOff>
      <xdr:row>81</xdr:row>
      <xdr:rowOff>130736</xdr:rowOff>
    </xdr:to>
    <xdr:sp macro="" textlink="">
      <xdr:nvSpPr>
        <xdr:cNvPr id="2" name="9 CuadroTexto"/>
        <xdr:cNvSpPr txBox="1"/>
      </xdr:nvSpPr>
      <xdr:spPr>
        <a:xfrm>
          <a:off x="9099550" y="16214725"/>
          <a:ext cx="2790825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882650</xdr:colOff>
      <xdr:row>77</xdr:row>
      <xdr:rowOff>142875</xdr:rowOff>
    </xdr:from>
    <xdr:to>
      <xdr:col>2</xdr:col>
      <xdr:colOff>15875</xdr:colOff>
      <xdr:row>80</xdr:row>
      <xdr:rowOff>47626</xdr:rowOff>
    </xdr:to>
    <xdr:sp macro="" textlink="">
      <xdr:nvSpPr>
        <xdr:cNvPr id="3" name="9 CuadroTexto"/>
        <xdr:cNvSpPr txBox="1"/>
      </xdr:nvSpPr>
      <xdr:spPr>
        <a:xfrm>
          <a:off x="882650" y="16224250"/>
          <a:ext cx="761047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2DO%20TRIMESTRE/0361_LDF_1802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view="pageBreakPreview" zoomScale="60" zoomScaleNormal="100" workbookViewId="0">
      <selection activeCell="A6" sqref="A6"/>
    </sheetView>
  </sheetViews>
  <sheetFormatPr baseColWidth="10" defaultColWidth="0" defaultRowHeight="15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21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  <c r="J1" s="1"/>
      <c r="K1" s="1"/>
    </row>
    <row r="2" spans="1:11" x14ac:dyDescent="0.25">
      <c r="A2" s="46" t="s">
        <v>48</v>
      </c>
      <c r="B2" s="47"/>
      <c r="C2" s="47"/>
      <c r="D2" s="48"/>
    </row>
    <row r="3" spans="1:11" x14ac:dyDescent="0.25">
      <c r="A3" s="49" t="s">
        <v>1</v>
      </c>
      <c r="B3" s="50"/>
      <c r="C3" s="50"/>
      <c r="D3" s="51"/>
    </row>
    <row r="4" spans="1:11" x14ac:dyDescent="0.25">
      <c r="A4" s="52" t="str">
        <f>TRIMESTRE</f>
        <v>Del 1 de enero al 30 de junio de 2018 (b)</v>
      </c>
      <c r="B4" s="53"/>
      <c r="C4" s="53"/>
      <c r="D4" s="54"/>
    </row>
    <row r="5" spans="1:11" x14ac:dyDescent="0.25">
      <c r="A5" s="55" t="s">
        <v>2</v>
      </c>
      <c r="B5" s="56"/>
      <c r="C5" s="56"/>
      <c r="D5" s="57"/>
    </row>
    <row r="7" spans="1:11" ht="30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25631277.68</v>
      </c>
      <c r="C8" s="6">
        <f t="shared" ref="C8:D8" si="0">SUM(C9:C11)</f>
        <v>45737078.090000004</v>
      </c>
      <c r="D8" s="6">
        <f t="shared" si="0"/>
        <v>45737078.090000004</v>
      </c>
    </row>
    <row r="9" spans="1:11" x14ac:dyDescent="0.25">
      <c r="A9" s="7" t="s">
        <v>8</v>
      </c>
      <c r="B9" s="8">
        <v>25631277.68</v>
      </c>
      <c r="C9" s="8">
        <v>36756632.090000004</v>
      </c>
      <c r="D9" s="8">
        <v>36756632.090000004</v>
      </c>
    </row>
    <row r="10" spans="1:11" x14ac:dyDescent="0.25">
      <c r="A10" s="7" t="s">
        <v>9</v>
      </c>
      <c r="B10" s="8">
        <v>0</v>
      </c>
      <c r="C10" s="8">
        <v>8980446</v>
      </c>
      <c r="D10" s="8">
        <v>8980446</v>
      </c>
    </row>
    <row r="11" spans="1:11" x14ac:dyDescent="0.25">
      <c r="A11" s="7" t="s">
        <v>10</v>
      </c>
      <c r="B11" s="9">
        <f>B44</f>
        <v>0</v>
      </c>
      <c r="C11" s="9">
        <f>C44</f>
        <v>0</v>
      </c>
      <c r="D11" s="9">
        <f>D44</f>
        <v>0</v>
      </c>
    </row>
    <row r="12" spans="1:11" x14ac:dyDescent="0.25">
      <c r="A12" s="10"/>
      <c r="B12" s="11"/>
      <c r="C12" s="11"/>
      <c r="D12" s="11"/>
    </row>
    <row r="13" spans="1:11" x14ac:dyDescent="0.25">
      <c r="A13" s="5" t="s">
        <v>11</v>
      </c>
      <c r="B13" s="6">
        <f>B14+B15</f>
        <v>25631277.68</v>
      </c>
      <c r="C13" s="6">
        <f t="shared" ref="C13:D13" si="1">C14+C15</f>
        <v>20333778.120000001</v>
      </c>
      <c r="D13" s="6">
        <f t="shared" si="1"/>
        <v>19324980.609999999</v>
      </c>
    </row>
    <row r="14" spans="1:11" x14ac:dyDescent="0.25">
      <c r="A14" s="7" t="s">
        <v>12</v>
      </c>
      <c r="B14" s="8">
        <v>25631277.68</v>
      </c>
      <c r="C14" s="8">
        <v>19933257.710000001</v>
      </c>
      <c r="D14" s="8">
        <v>18988260.199999999</v>
      </c>
    </row>
    <row r="15" spans="1:11" x14ac:dyDescent="0.25">
      <c r="A15" s="7" t="s">
        <v>13</v>
      </c>
      <c r="B15" s="8">
        <v>0</v>
      </c>
      <c r="C15" s="8">
        <v>400520.41</v>
      </c>
      <c r="D15" s="8">
        <v>336720.41</v>
      </c>
    </row>
    <row r="16" spans="1:11" x14ac:dyDescent="0.25">
      <c r="A16" s="10"/>
      <c r="B16" s="11"/>
      <c r="C16" s="11"/>
      <c r="D16" s="11"/>
    </row>
    <row r="17" spans="1:4" x14ac:dyDescent="0.25">
      <c r="A17" s="5" t="s">
        <v>14</v>
      </c>
      <c r="B17" s="12">
        <f>B18+B19</f>
        <v>0</v>
      </c>
      <c r="C17" s="6">
        <f t="shared" ref="C17" si="2">C18+C19</f>
        <v>0</v>
      </c>
      <c r="D17" s="6">
        <f>D18+D19</f>
        <v>0</v>
      </c>
    </row>
    <row r="18" spans="1:4" x14ac:dyDescent="0.25">
      <c r="A18" s="7" t="s">
        <v>15</v>
      </c>
      <c r="B18" s="13">
        <v>0</v>
      </c>
      <c r="C18" s="9">
        <v>0</v>
      </c>
      <c r="D18" s="9">
        <v>0</v>
      </c>
    </row>
    <row r="19" spans="1:4" x14ac:dyDescent="0.25">
      <c r="A19" s="7" t="s">
        <v>16</v>
      </c>
      <c r="B19" s="13">
        <v>0</v>
      </c>
      <c r="C19" s="9">
        <v>0</v>
      </c>
      <c r="D19" s="9">
        <v>0</v>
      </c>
    </row>
    <row r="20" spans="1:4" x14ac:dyDescent="0.25">
      <c r="A20" s="10"/>
      <c r="B20" s="11"/>
      <c r="C20" s="11"/>
      <c r="D20" s="11"/>
    </row>
    <row r="21" spans="1:4" x14ac:dyDescent="0.25">
      <c r="A21" s="5" t="s">
        <v>17</v>
      </c>
      <c r="B21" s="6">
        <f>B8-B13+B17</f>
        <v>0</v>
      </c>
      <c r="C21" s="6">
        <f t="shared" ref="C21:D21" si="3">C8-C13+C17</f>
        <v>25403299.970000003</v>
      </c>
      <c r="D21" s="6">
        <f t="shared" si="3"/>
        <v>26412097.480000004</v>
      </c>
    </row>
    <row r="22" spans="1:4" x14ac:dyDescent="0.25">
      <c r="A22" s="5"/>
      <c r="B22" s="11"/>
      <c r="C22" s="11"/>
      <c r="D22" s="11"/>
    </row>
    <row r="23" spans="1:4" x14ac:dyDescent="0.25">
      <c r="A23" s="5" t="s">
        <v>18</v>
      </c>
      <c r="B23" s="6">
        <f>B21-B11</f>
        <v>0</v>
      </c>
      <c r="C23" s="6">
        <f t="shared" ref="C23:D23" si="4">C21-C11</f>
        <v>25403299.970000003</v>
      </c>
      <c r="D23" s="6">
        <f t="shared" si="4"/>
        <v>26412097.480000004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</v>
      </c>
      <c r="C25" s="6">
        <f t="shared" ref="C25" si="5">C23-C17</f>
        <v>25403299.970000003</v>
      </c>
      <c r="D25" s="6">
        <f>D23-D17</f>
        <v>26412097.480000004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6">C30+C31</f>
        <v>0</v>
      </c>
      <c r="D29" s="19">
        <f t="shared" si="6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</v>
      </c>
      <c r="C33" s="19">
        <f t="shared" ref="C33:D33" si="7">C25+C29</f>
        <v>25403299.970000003</v>
      </c>
      <c r="D33" s="19">
        <f t="shared" si="7"/>
        <v>26412097.480000004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8">C38+C39</f>
        <v>0</v>
      </c>
      <c r="D37" s="19">
        <f t="shared" si="8"/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9">C41+C42</f>
        <v>0</v>
      </c>
      <c r="D40" s="19">
        <f t="shared" si="9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0">C37-C40</f>
        <v>0</v>
      </c>
      <c r="D44" s="19">
        <f t="shared" si="10"/>
        <v>0</v>
      </c>
    </row>
    <row r="45" spans="1:4" x14ac:dyDescent="0.25">
      <c r="A45" s="23"/>
      <c r="B45" s="22"/>
      <c r="C45" s="22"/>
      <c r="D45" s="22"/>
    </row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25631277.68</v>
      </c>
      <c r="C48" s="25">
        <f>C9</f>
        <v>36756632.090000004</v>
      </c>
      <c r="D48" s="25">
        <f t="shared" ref="D48" si="11">D9</f>
        <v>36756632.090000004</v>
      </c>
    </row>
    <row r="49" spans="1:4" x14ac:dyDescent="0.25">
      <c r="A49" s="26" t="s">
        <v>36</v>
      </c>
      <c r="B49" s="19">
        <f>B50-B51</f>
        <v>0</v>
      </c>
      <c r="C49" s="19">
        <f t="shared" ref="C49:D49" si="12">C50-C51</f>
        <v>0</v>
      </c>
      <c r="D49" s="19">
        <f t="shared" si="12"/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25631277.68</v>
      </c>
      <c r="C53" s="20">
        <f t="shared" ref="C53:D53" si="13">C14</f>
        <v>19933257.710000001</v>
      </c>
      <c r="D53" s="20">
        <f t="shared" si="13"/>
        <v>18988260.199999999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f t="shared" ref="C55:D55" si="14">C18</f>
        <v>0</v>
      </c>
      <c r="D55" s="20">
        <f t="shared" si="14"/>
        <v>0</v>
      </c>
    </row>
    <row r="56" spans="1:4" x14ac:dyDescent="0.25">
      <c r="A56" s="21"/>
      <c r="B56" s="21"/>
      <c r="C56" s="21"/>
      <c r="D56" s="21"/>
    </row>
    <row r="57" spans="1:4" ht="30" x14ac:dyDescent="0.25">
      <c r="A57" s="15" t="s">
        <v>37</v>
      </c>
      <c r="B57" s="19">
        <f>B48+B49-B53+B55</f>
        <v>0</v>
      </c>
      <c r="C57" s="19">
        <f>C48+C49-C53+C55</f>
        <v>16823374.380000003</v>
      </c>
      <c r="D57" s="19">
        <f t="shared" ref="D57" si="15">D48+D49-D53+D55</f>
        <v>17768371.890000004</v>
      </c>
    </row>
    <row r="58" spans="1:4" x14ac:dyDescent="0.25">
      <c r="A58" s="29"/>
      <c r="B58" s="29"/>
      <c r="C58" s="29"/>
      <c r="D58" s="29"/>
    </row>
    <row r="59" spans="1:4" x14ac:dyDescent="0.25">
      <c r="A59" s="15" t="s">
        <v>38</v>
      </c>
      <c r="B59" s="19">
        <f>B57-B49</f>
        <v>0</v>
      </c>
      <c r="C59" s="19">
        <f t="shared" ref="C59:D59" si="16">C57-C49</f>
        <v>16823374.380000003</v>
      </c>
      <c r="D59" s="19">
        <f t="shared" si="16"/>
        <v>17768371.890000004</v>
      </c>
    </row>
    <row r="60" spans="1:4" x14ac:dyDescent="0.25">
      <c r="A60" s="22"/>
      <c r="B60" s="22"/>
      <c r="C60" s="22"/>
      <c r="D60" s="22"/>
    </row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0</v>
      </c>
      <c r="C63" s="30">
        <f t="shared" ref="C63:D63" si="17">C10</f>
        <v>8980446</v>
      </c>
      <c r="D63" s="30">
        <f t="shared" si="17"/>
        <v>8980446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18">C65-C66</f>
        <v>0</v>
      </c>
      <c r="D64" s="6">
        <f t="shared" si="18"/>
        <v>0</v>
      </c>
    </row>
    <row r="65" spans="1:7" x14ac:dyDescent="0.25">
      <c r="A65" s="27" t="s">
        <v>30</v>
      </c>
      <c r="B65" s="9">
        <v>0</v>
      </c>
      <c r="C65" s="9">
        <v>0</v>
      </c>
      <c r="D65" s="9">
        <v>0</v>
      </c>
    </row>
    <row r="66" spans="1:7" x14ac:dyDescent="0.25">
      <c r="A66" s="27" t="s">
        <v>33</v>
      </c>
      <c r="B66" s="9">
        <v>0</v>
      </c>
      <c r="C66" s="9">
        <v>0</v>
      </c>
      <c r="D66" s="9">
        <v>0</v>
      </c>
    </row>
    <row r="67" spans="1:7" x14ac:dyDescent="0.25">
      <c r="A67" s="21"/>
      <c r="B67" s="11"/>
      <c r="C67" s="11"/>
      <c r="D67" s="11"/>
    </row>
    <row r="68" spans="1:7" x14ac:dyDescent="0.25">
      <c r="A68" s="7" t="s">
        <v>40</v>
      </c>
      <c r="B68" s="9">
        <f>B15</f>
        <v>0</v>
      </c>
      <c r="C68" s="9">
        <f t="shared" ref="C68:D68" si="19">C15</f>
        <v>400520.41</v>
      </c>
      <c r="D68" s="9">
        <f t="shared" si="19"/>
        <v>336720.41</v>
      </c>
    </row>
    <row r="69" spans="1:7" x14ac:dyDescent="0.25">
      <c r="A69" s="21"/>
      <c r="B69" s="11"/>
      <c r="C69" s="11"/>
      <c r="D69" s="11"/>
    </row>
    <row r="70" spans="1:7" x14ac:dyDescent="0.25">
      <c r="A70" s="7" t="s">
        <v>16</v>
      </c>
      <c r="B70" s="31">
        <f>B19</f>
        <v>0</v>
      </c>
      <c r="C70" s="9">
        <f t="shared" ref="C70:D70" si="20">C19</f>
        <v>0</v>
      </c>
      <c r="D70" s="9">
        <f t="shared" si="20"/>
        <v>0</v>
      </c>
    </row>
    <row r="71" spans="1:7" x14ac:dyDescent="0.25">
      <c r="A71" s="21"/>
      <c r="B71" s="11"/>
      <c r="C71" s="11"/>
      <c r="D71" s="11"/>
    </row>
    <row r="72" spans="1:7" ht="30" x14ac:dyDescent="0.25">
      <c r="A72" s="15" t="s">
        <v>41</v>
      </c>
      <c r="B72" s="6">
        <f>B63+B64-B68+B70</f>
        <v>0</v>
      </c>
      <c r="C72" s="6">
        <f t="shared" ref="C72:D72" si="21">C63+C64-C68+C70</f>
        <v>8579925.5899999999</v>
      </c>
      <c r="D72" s="6">
        <f t="shared" si="21"/>
        <v>8643725.5899999999</v>
      </c>
    </row>
    <row r="73" spans="1:7" x14ac:dyDescent="0.25">
      <c r="A73" s="21"/>
      <c r="B73" s="11"/>
      <c r="C73" s="11"/>
      <c r="D73" s="11"/>
    </row>
    <row r="74" spans="1:7" x14ac:dyDescent="0.25">
      <c r="A74" s="15" t="s">
        <v>42</v>
      </c>
      <c r="B74" s="6">
        <f>B72-B64</f>
        <v>0</v>
      </c>
      <c r="C74" s="6">
        <f>C72-C64</f>
        <v>8579925.5899999999</v>
      </c>
      <c r="D74" s="6">
        <f t="shared" ref="D74" si="22">D72-D64</f>
        <v>8643725.5899999999</v>
      </c>
    </row>
    <row r="75" spans="1:7" x14ac:dyDescent="0.25">
      <c r="A75" s="22"/>
      <c r="B75" s="17"/>
      <c r="C75" s="17"/>
      <c r="D75" s="17"/>
    </row>
    <row r="76" spans="1:7" x14ac:dyDescent="0.25">
      <c r="A76" s="58" t="s">
        <v>43</v>
      </c>
      <c r="B76" s="58"/>
      <c r="C76" s="58"/>
      <c r="D76" s="58"/>
      <c r="E76" s="58"/>
      <c r="F76" s="58"/>
      <c r="G76" s="58"/>
    </row>
    <row r="77" spans="1:7" x14ac:dyDescent="0.25">
      <c r="A77" s="32"/>
      <c r="B77" s="33"/>
      <c r="C77" s="34"/>
      <c r="D77" s="34"/>
      <c r="E77" s="35"/>
      <c r="F77" s="36"/>
      <c r="G77" s="33"/>
    </row>
    <row r="78" spans="1:7" x14ac:dyDescent="0.25">
      <c r="B78" s="37"/>
      <c r="C78" s="34"/>
      <c r="D78" s="38"/>
      <c r="E78" s="38"/>
      <c r="F78" s="39"/>
      <c r="G78" s="39"/>
    </row>
    <row r="79" spans="1:7" x14ac:dyDescent="0.25">
      <c r="A79" s="41" t="s">
        <v>44</v>
      </c>
      <c r="B79" s="41"/>
      <c r="C79" s="40"/>
      <c r="D79" s="42" t="s">
        <v>45</v>
      </c>
      <c r="E79" s="42"/>
    </row>
    <row r="80" spans="1:7" x14ac:dyDescent="0.25">
      <c r="A80" s="43" t="s">
        <v>46</v>
      </c>
      <c r="B80" s="43"/>
      <c r="C80" s="40"/>
      <c r="D80" s="44" t="s">
        <v>47</v>
      </c>
      <c r="E80" s="44"/>
    </row>
    <row r="81" spans="1:5" x14ac:dyDescent="0.25">
      <c r="A81" s="40"/>
      <c r="B81" s="40"/>
      <c r="C81" s="40"/>
      <c r="D81" s="40"/>
      <c r="E81" s="40"/>
    </row>
  </sheetData>
  <mergeCells count="10">
    <mergeCell ref="A79:B79"/>
    <mergeCell ref="D79:E79"/>
    <mergeCell ref="A80:B80"/>
    <mergeCell ref="D80:E80"/>
    <mergeCell ref="A1:D1"/>
    <mergeCell ref="A2:D2"/>
    <mergeCell ref="A3:D3"/>
    <mergeCell ref="A4:D4"/>
    <mergeCell ref="A5:D5"/>
    <mergeCell ref="A76:G76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2018-07-25T17:24:32Z</dcterms:created>
  <dcterms:modified xsi:type="dcterms:W3CDTF">2018-07-30T19:39:50Z</dcterms:modified>
</cp:coreProperties>
</file>